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im Computer\Desktop\"/>
    </mc:Choice>
  </mc:AlternateContent>
  <bookViews>
    <workbookView xWindow="0" yWindow="0" windowWidth="1920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O13" i="1" s="1"/>
  <c r="M12" i="1"/>
  <c r="O14" i="1" s="1"/>
  <c r="M13" i="1"/>
  <c r="M14" i="1"/>
  <c r="M15" i="1"/>
  <c r="M16" i="1"/>
  <c r="O18" i="1" s="1"/>
  <c r="M17" i="1"/>
  <c r="M18" i="1"/>
  <c r="M19" i="1"/>
  <c r="O21" i="1" s="1"/>
  <c r="M20" i="1"/>
  <c r="M21" i="1"/>
  <c r="O23" i="1" s="1"/>
  <c r="M22" i="1"/>
  <c r="M23" i="1"/>
  <c r="M24" i="1"/>
  <c r="M25" i="1"/>
  <c r="M26" i="1"/>
  <c r="M27" i="1"/>
  <c r="O29" i="1" s="1"/>
  <c r="M28" i="1"/>
  <c r="O30" i="1" s="1"/>
  <c r="M29" i="1"/>
  <c r="O31" i="1" s="1"/>
  <c r="M30" i="1"/>
  <c r="M31" i="1"/>
  <c r="O33" i="1" s="1"/>
  <c r="M9" i="1"/>
  <c r="O24" i="1"/>
  <c r="M32" i="1"/>
  <c r="O34" i="1" s="1"/>
  <c r="M33" i="1"/>
  <c r="O35" i="1" s="1"/>
  <c r="M34" i="1"/>
  <c r="O36" i="1" s="1"/>
  <c r="M35" i="1"/>
  <c r="M36" i="1"/>
  <c r="O38" i="1" s="1"/>
  <c r="M37" i="1"/>
  <c r="O39" i="1" s="1"/>
  <c r="M38" i="1"/>
  <c r="O40" i="1" s="1"/>
  <c r="M39" i="1"/>
  <c r="O41" i="1" s="1"/>
  <c r="M40" i="1"/>
  <c r="M41" i="1"/>
  <c r="O32" i="1"/>
  <c r="O37" i="1"/>
  <c r="O28" i="1"/>
  <c r="N30" i="1" l="1"/>
  <c r="P30" i="1"/>
  <c r="O26" i="1"/>
  <c r="P19" i="1"/>
  <c r="O15" i="1"/>
  <c r="N13" i="1"/>
  <c r="O27" i="1"/>
  <c r="N27" i="1" s="1"/>
  <c r="P31" i="1"/>
  <c r="N31" i="1" s="1"/>
  <c r="P23" i="1"/>
  <c r="N23" i="1" s="1"/>
  <c r="O19" i="1"/>
  <c r="P15" i="1"/>
  <c r="O11" i="1"/>
  <c r="N11" i="1" s="1"/>
  <c r="P27" i="1"/>
  <c r="O25" i="1"/>
  <c r="P21" i="1"/>
  <c r="N21" i="1" s="1"/>
  <c r="O17" i="1"/>
  <c r="P16" i="1"/>
  <c r="P28" i="1"/>
  <c r="N28" i="1" s="1"/>
  <c r="O12" i="1"/>
  <c r="N12" i="1" s="1"/>
  <c r="P18" i="1"/>
  <c r="P29" i="1"/>
  <c r="N29" i="1" s="1"/>
  <c r="P25" i="1"/>
  <c r="P17" i="1"/>
  <c r="M7" i="1"/>
  <c r="M8" i="1"/>
  <c r="N19" i="1" l="1"/>
  <c r="N17" i="1"/>
  <c r="N15" i="1"/>
  <c r="N25" i="1"/>
  <c r="O22" i="1"/>
  <c r="P26" i="1"/>
  <c r="N26" i="1" s="1"/>
  <c r="N18" i="1"/>
  <c r="P24" i="1"/>
  <c r="N24" i="1" s="1"/>
  <c r="P22" i="1"/>
  <c r="N22" i="1" s="1"/>
  <c r="O20" i="1"/>
  <c r="O16" i="1"/>
  <c r="N16" i="1" s="1"/>
  <c r="N14" i="1"/>
  <c r="P20" i="1"/>
  <c r="N20" i="1" l="1"/>
</calcChain>
</file>

<file path=xl/sharedStrings.xml><?xml version="1.0" encoding="utf-8"?>
<sst xmlns="http://schemas.openxmlformats.org/spreadsheetml/2006/main" count="113" uniqueCount="30">
  <si>
    <t>Story</t>
  </si>
  <si>
    <t>Load</t>
  </si>
  <si>
    <t>Loc</t>
  </si>
  <si>
    <t>P</t>
  </si>
  <si>
    <t>VY</t>
  </si>
  <si>
    <t>T</t>
  </si>
  <si>
    <t>MX</t>
  </si>
  <si>
    <t>MY</t>
  </si>
  <si>
    <t>STORY-13</t>
  </si>
  <si>
    <t>EX</t>
  </si>
  <si>
    <t>Top</t>
  </si>
  <si>
    <t>Bottom</t>
  </si>
  <si>
    <t>STORY-12</t>
  </si>
  <si>
    <t>STORY-11</t>
  </si>
  <si>
    <t>STORY-10</t>
  </si>
  <si>
    <t>STORY-9</t>
  </si>
  <si>
    <t>STORY-8</t>
  </si>
  <si>
    <t>STORY-7</t>
  </si>
  <si>
    <t>STORY-6</t>
  </si>
  <si>
    <t>STORY-5</t>
  </si>
  <si>
    <t>STORY-4</t>
  </si>
  <si>
    <t>STORY-3</t>
  </si>
  <si>
    <t>STORY-2</t>
  </si>
  <si>
    <t>STORY-1</t>
  </si>
  <si>
    <t>VX (kN)</t>
  </si>
  <si>
    <t>K (kN/mm)</t>
  </si>
  <si>
    <t>70% Upper</t>
  </si>
  <si>
    <t>80% 3Uppers</t>
  </si>
  <si>
    <t>ABS UX (mm)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</si>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</sst>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5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1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118216</xdr:rowOff>
    </xdr:from>
    <xdr:to>
      <xdr:col>2</xdr:col>
      <xdr:colOff>685800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8216"/>
          <a:ext cx="1295400" cy="643784"/>
        </a:xfrm>
        <a:prstGeom prst="rect">
          <a:avLst/>
        </a:prstGeom>
      </xdr:spPr>
    </xdr:pic>
    <xdr:clientData/>
  </xdr:twoCellAnchor>
  <xdr:twoCellAnchor editAs="oneCell">
    <xdr:from>
      <xdr:col>14</xdr:col>
      <xdr:colOff>20561</xdr:colOff>
      <xdr:row>0</xdr:row>
      <xdr:rowOff>121920</xdr:rowOff>
    </xdr:from>
    <xdr:to>
      <xdr:col>16</xdr:col>
      <xdr:colOff>0</xdr:colOff>
      <xdr:row>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036" y="121920"/>
          <a:ext cx="1589164" cy="6400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K41" totalsRowShown="0" headerRowDxfId="11" dataDxfId="10">
  <autoFilter ref="B5:K41">
    <filterColumn colId="0">
      <filters>
        <filter val="STORY-1"/>
        <filter val="STORY-10"/>
        <filter val="STORY-11"/>
        <filter val="STORY-12"/>
        <filter val="STORY-2"/>
        <filter val="STORY-3"/>
        <filter val="STORY-4"/>
        <filter val="STORY-5"/>
        <filter val="STORY-6"/>
        <filter val="STORY-7"/>
        <filter val="STORY-8"/>
        <filter val="STORY-9"/>
      </filters>
    </filterColumn>
    <filterColumn colId="2">
      <filters>
        <filter val="Bottom"/>
      </filters>
    </filterColumn>
  </autoFilter>
  <tableColumns count="10">
    <tableColumn id="1" name="Story" dataDxfId="9"/>
    <tableColumn id="2" name="Load" dataDxfId="8"/>
    <tableColumn id="3" name="Loc" dataDxfId="7"/>
    <tableColumn id="4" name="P" dataDxfId="6"/>
    <tableColumn id="5" name="VX (kN)" dataDxfId="5"/>
    <tableColumn id="6" name="VY" dataDxfId="4"/>
    <tableColumn id="7" name="T" dataDxfId="3"/>
    <tableColumn id="8" name="MX" dataDxfId="2"/>
    <tableColumn id="9" name="MY" dataDxfId="1"/>
    <tableColumn id="11" name="ABS UX (mm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1"/>
  <sheetViews>
    <sheetView showGridLines="0" tabSelected="1" workbookViewId="0">
      <selection activeCell="B9" sqref="B9"/>
    </sheetView>
  </sheetViews>
  <sheetFormatPr defaultRowHeight="15" x14ac:dyDescent="0.25"/>
  <cols>
    <col min="1" max="1" width="3.140625" customWidth="1"/>
    <col min="3" max="3" width="12.7109375" customWidth="1"/>
    <col min="5" max="5" width="13.42578125" bestFit="1" customWidth="1"/>
    <col min="6" max="6" width="12.28515625" bestFit="1" customWidth="1"/>
    <col min="11" max="11" width="17.28515625" bestFit="1" customWidth="1"/>
    <col min="13" max="13" width="10.7109375" bestFit="1" customWidth="1"/>
    <col min="15" max="15" width="11.85546875" bestFit="1" customWidth="1"/>
    <col min="16" max="16" width="12.28515625" bestFit="1" customWidth="1"/>
  </cols>
  <sheetData>
    <row r="5" spans="2:16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24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28</v>
      </c>
      <c r="M5" s="1" t="s">
        <v>25</v>
      </c>
      <c r="N5" s="1"/>
    </row>
    <row r="6" spans="2:16" hidden="1" x14ac:dyDescent="0.25">
      <c r="B6" s="1" t="s">
        <v>8</v>
      </c>
      <c r="C6" s="1" t="s">
        <v>9</v>
      </c>
      <c r="D6" s="1" t="s">
        <v>10</v>
      </c>
      <c r="E6" s="1">
        <v>0</v>
      </c>
      <c r="F6" s="1">
        <v>-1077.4000000000001</v>
      </c>
      <c r="G6" s="1">
        <v>0</v>
      </c>
      <c r="H6" s="1">
        <v>30675778.594000001</v>
      </c>
      <c r="I6" s="1">
        <v>-2637.0149999999999</v>
      </c>
      <c r="J6" s="1">
        <v>-4949.4880000000003</v>
      </c>
      <c r="K6" s="1"/>
      <c r="M6" s="1"/>
      <c r="N6" s="1"/>
    </row>
    <row r="7" spans="2:16" hidden="1" x14ac:dyDescent="0.25">
      <c r="B7" s="1" t="s">
        <v>8</v>
      </c>
      <c r="C7" s="1" t="s">
        <v>9</v>
      </c>
      <c r="D7" s="1" t="s">
        <v>11</v>
      </c>
      <c r="E7" s="1">
        <v>0</v>
      </c>
      <c r="F7" s="6">
        <v>-1077.4000000000001</v>
      </c>
      <c r="G7" s="1">
        <v>0</v>
      </c>
      <c r="H7" s="1">
        <v>30680079.758000001</v>
      </c>
      <c r="I7" s="1">
        <v>-4374.5690000000004</v>
      </c>
      <c r="J7" s="1">
        <v>-5461332.7699999996</v>
      </c>
      <c r="K7" s="1"/>
      <c r="M7" s="4" t="e">
        <f>#REF!/#REF!*-1</f>
        <v>#REF!</v>
      </c>
      <c r="N7" s="1"/>
    </row>
    <row r="8" spans="2:16" hidden="1" x14ac:dyDescent="0.25">
      <c r="B8" s="1" t="s">
        <v>12</v>
      </c>
      <c r="C8" s="1" t="s">
        <v>9</v>
      </c>
      <c r="D8" s="1" t="s">
        <v>10</v>
      </c>
      <c r="E8" s="1">
        <v>0</v>
      </c>
      <c r="F8" s="1">
        <v>-3212.17</v>
      </c>
      <c r="G8" s="1">
        <v>0</v>
      </c>
      <c r="H8" s="1">
        <v>90660957.530000001</v>
      </c>
      <c r="I8" s="1">
        <v>-4374.5690000000004</v>
      </c>
      <c r="J8" s="1">
        <v>-5461332.7699999996</v>
      </c>
      <c r="K8" s="1"/>
      <c r="M8" s="4" t="e">
        <f>#REF!/#REF!*-1</f>
        <v>#REF!</v>
      </c>
      <c r="N8" s="1"/>
    </row>
    <row r="9" spans="2:16" x14ac:dyDescent="0.25">
      <c r="B9" s="1" t="s">
        <v>12</v>
      </c>
      <c r="C9" s="1" t="s">
        <v>9</v>
      </c>
      <c r="D9" s="1" t="s">
        <v>11</v>
      </c>
      <c r="E9" s="1">
        <v>0</v>
      </c>
      <c r="F9" s="7">
        <v>-3212.17</v>
      </c>
      <c r="G9" s="1">
        <v>0</v>
      </c>
      <c r="H9" s="1">
        <v>90656916.5</v>
      </c>
      <c r="I9" s="1">
        <v>-11414.712</v>
      </c>
      <c r="J9" s="1">
        <v>-22319697.539999999</v>
      </c>
      <c r="K9" s="2">
        <v>2.2000000000000002</v>
      </c>
      <c r="M9" s="5">
        <f>Table1[[#This Row],[VX (kN)]]/Table1[[#This Row],[ABS UX (mm)]]*-1</f>
        <v>1460.0772727272727</v>
      </c>
      <c r="N9" s="1"/>
      <c r="O9" s="1" t="s">
        <v>26</v>
      </c>
      <c r="P9" s="1" t="s">
        <v>27</v>
      </c>
    </row>
    <row r="10" spans="2:16" hidden="1" x14ac:dyDescent="0.25">
      <c r="B10" s="1" t="s">
        <v>13</v>
      </c>
      <c r="C10" s="1" t="s">
        <v>9</v>
      </c>
      <c r="D10" s="1" t="s">
        <v>10</v>
      </c>
      <c r="E10" s="1">
        <v>0</v>
      </c>
      <c r="F10" s="1">
        <v>-5187.6000000000004</v>
      </c>
      <c r="G10" s="1">
        <v>0</v>
      </c>
      <c r="H10" s="1">
        <v>147271178.74000001</v>
      </c>
      <c r="I10" s="1">
        <v>-11414.712</v>
      </c>
      <c r="J10" s="1">
        <v>-22319697.539999999</v>
      </c>
      <c r="K10" s="1"/>
      <c r="M10" s="5" t="e">
        <f>Table1[[#This Row],[VX (kN)]]/Table1[[#This Row],[ABS UX (mm)]]*-1</f>
        <v>#DIV/0!</v>
      </c>
      <c r="N10" s="1"/>
      <c r="O10" s="1"/>
      <c r="P10" s="1"/>
    </row>
    <row r="11" spans="2:16" ht="15.75" x14ac:dyDescent="0.25">
      <c r="B11" s="1" t="s">
        <v>13</v>
      </c>
      <c r="C11" s="1" t="s">
        <v>9</v>
      </c>
      <c r="D11" s="1" t="s">
        <v>11</v>
      </c>
      <c r="E11" s="1">
        <v>0</v>
      </c>
      <c r="F11" s="7">
        <v>-5187.6000000000004</v>
      </c>
      <c r="G11" s="1">
        <v>0</v>
      </c>
      <c r="H11" s="1">
        <v>147265125.34999999</v>
      </c>
      <c r="I11" s="1">
        <v>-18674.605</v>
      </c>
      <c r="J11" s="1">
        <v>-39288745.700000003</v>
      </c>
      <c r="K11" s="2">
        <v>2.6</v>
      </c>
      <c r="M11" s="5">
        <f>Table1[[#This Row],[VX (kN)]]/Table1[[#This Row],[ABS UX (mm)]]*-1</f>
        <v>1995.2307692307693</v>
      </c>
      <c r="N11" s="8" t="str">
        <f>IF(M11&gt;=MAX(O11,P11),"OK","NOK")</f>
        <v>OK</v>
      </c>
      <c r="O11" s="4">
        <f>0.7*M9</f>
        <v>1022.0540909090907</v>
      </c>
      <c r="P11" s="1" t="s">
        <v>29</v>
      </c>
    </row>
    <row r="12" spans="2:16" ht="15.75" hidden="1" x14ac:dyDescent="0.25">
      <c r="B12" s="1" t="s">
        <v>14</v>
      </c>
      <c r="C12" s="1" t="s">
        <v>9</v>
      </c>
      <c r="D12" s="1" t="s">
        <v>10</v>
      </c>
      <c r="E12" s="1">
        <v>0</v>
      </c>
      <c r="F12" s="1">
        <v>-6230.61</v>
      </c>
      <c r="G12" s="1">
        <v>0</v>
      </c>
      <c r="H12" s="1">
        <v>178196396.69999999</v>
      </c>
      <c r="I12" s="1">
        <v>-18674.605</v>
      </c>
      <c r="J12" s="1">
        <v>-39288745.700000003</v>
      </c>
      <c r="K12" s="1"/>
      <c r="M12" s="5" t="e">
        <f>Table1[[#This Row],[VX (kN)]]/Table1[[#This Row],[ABS UX (mm)]]*-1</f>
        <v>#DIV/0!</v>
      </c>
      <c r="N12" s="8" t="e">
        <f t="shared" ref="N12:N31" si="0">IF(M12&gt;=MAX(O12,P12),"OK","NOK")</f>
        <v>#DIV/0!</v>
      </c>
      <c r="O12" s="4" t="e">
        <f t="shared" ref="O12:O41" si="1">0.7*M10</f>
        <v>#DIV/0!</v>
      </c>
      <c r="P12" s="1"/>
    </row>
    <row r="13" spans="2:16" ht="15.75" x14ac:dyDescent="0.25">
      <c r="B13" s="1" t="s">
        <v>14</v>
      </c>
      <c r="C13" s="1" t="s">
        <v>9</v>
      </c>
      <c r="D13" s="1" t="s">
        <v>11</v>
      </c>
      <c r="E13" s="1">
        <v>0</v>
      </c>
      <c r="F13" s="7">
        <v>-6230.61</v>
      </c>
      <c r="G13" s="1">
        <v>0</v>
      </c>
      <c r="H13" s="1">
        <v>178187364.72999999</v>
      </c>
      <c r="I13" s="1">
        <v>-26840.830999999998</v>
      </c>
      <c r="J13" s="1">
        <v>-59714607</v>
      </c>
      <c r="K13" s="2">
        <v>2.8</v>
      </c>
      <c r="M13" s="5">
        <f>Table1[[#This Row],[VX (kN)]]/Table1[[#This Row],[ABS UX (mm)]]*-1</f>
        <v>2225.2178571428572</v>
      </c>
      <c r="N13" s="8" t="str">
        <f t="shared" si="0"/>
        <v>OK</v>
      </c>
      <c r="O13" s="4">
        <f t="shared" si="1"/>
        <v>1396.6615384615384</v>
      </c>
      <c r="P13" s="1" t="s">
        <v>29</v>
      </c>
    </row>
    <row r="14" spans="2:16" ht="15.75" hidden="1" x14ac:dyDescent="0.25">
      <c r="B14" s="1" t="s">
        <v>15</v>
      </c>
      <c r="C14" s="1" t="s">
        <v>9</v>
      </c>
      <c r="D14" s="1" t="s">
        <v>10</v>
      </c>
      <c r="E14" s="1">
        <v>0</v>
      </c>
      <c r="F14" s="1">
        <v>-7192.24</v>
      </c>
      <c r="G14" s="1">
        <v>0</v>
      </c>
      <c r="H14" s="1">
        <v>206736444.94</v>
      </c>
      <c r="I14" s="1">
        <v>-26840.830999999998</v>
      </c>
      <c r="J14" s="1">
        <v>-59714607</v>
      </c>
      <c r="K14" s="1"/>
      <c r="M14" s="5" t="e">
        <f>Table1[[#This Row],[VX (kN)]]/Table1[[#This Row],[ABS UX (mm)]]*-1</f>
        <v>#DIV/0!</v>
      </c>
      <c r="N14" s="8" t="e">
        <f t="shared" si="0"/>
        <v>#DIV/0!</v>
      </c>
      <c r="O14" s="4" t="e">
        <f t="shared" si="1"/>
        <v>#DIV/0!</v>
      </c>
      <c r="P14" s="1"/>
    </row>
    <row r="15" spans="2:16" ht="15.75" x14ac:dyDescent="0.25">
      <c r="B15" s="1" t="s">
        <v>15</v>
      </c>
      <c r="C15" s="1" t="s">
        <v>9</v>
      </c>
      <c r="D15" s="1" t="s">
        <v>11</v>
      </c>
      <c r="E15" s="1">
        <v>0</v>
      </c>
      <c r="F15" s="7">
        <v>-7192.24</v>
      </c>
      <c r="G15" s="1">
        <v>0</v>
      </c>
      <c r="H15" s="1">
        <v>206725798.47999999</v>
      </c>
      <c r="I15" s="1">
        <v>-35654.377999999997</v>
      </c>
      <c r="J15" s="1">
        <v>-83315927.700000003</v>
      </c>
      <c r="K15" s="2">
        <v>2.9</v>
      </c>
      <c r="M15" s="5">
        <f>Table1[[#This Row],[VX (kN)]]/Table1[[#This Row],[ABS UX (mm)]]*-1</f>
        <v>2480.0827586206897</v>
      </c>
      <c r="N15" s="8" t="str">
        <f t="shared" si="0"/>
        <v>OK</v>
      </c>
      <c r="O15" s="4">
        <f t="shared" si="1"/>
        <v>1557.6524999999999</v>
      </c>
      <c r="P15" s="4">
        <f>AVERAGE(M9,M11,M13)*0.8</f>
        <v>1514.8069064269066</v>
      </c>
    </row>
    <row r="16" spans="2:16" ht="15.75" hidden="1" x14ac:dyDescent="0.25">
      <c r="B16" s="1" t="s">
        <v>16</v>
      </c>
      <c r="C16" s="1" t="s">
        <v>9</v>
      </c>
      <c r="D16" s="1" t="s">
        <v>10</v>
      </c>
      <c r="E16" s="1">
        <v>0</v>
      </c>
      <c r="F16" s="1">
        <v>-8078.11</v>
      </c>
      <c r="G16" s="1">
        <v>0</v>
      </c>
      <c r="H16" s="1">
        <v>232982940.00999999</v>
      </c>
      <c r="I16" s="1">
        <v>-35654.377999999997</v>
      </c>
      <c r="J16" s="1">
        <v>-83315927.700000003</v>
      </c>
      <c r="K16" s="1"/>
      <c r="M16" s="5" t="e">
        <f>Table1[[#This Row],[VX (kN)]]/Table1[[#This Row],[ABS UX (mm)]]*-1</f>
        <v>#DIV/0!</v>
      </c>
      <c r="N16" s="8" t="e">
        <f t="shared" si="0"/>
        <v>#DIV/0!</v>
      </c>
      <c r="O16" s="4" t="e">
        <f t="shared" si="1"/>
        <v>#DIV/0!</v>
      </c>
      <c r="P16" s="4" t="e">
        <f t="shared" ref="P16:P31" si="2">AVERAGE(M10,M12,M14)*0.8</f>
        <v>#DIV/0!</v>
      </c>
    </row>
    <row r="17" spans="2:16" ht="15.75" x14ac:dyDescent="0.25">
      <c r="B17" s="1" t="s">
        <v>16</v>
      </c>
      <c r="C17" s="1" t="s">
        <v>9</v>
      </c>
      <c r="D17" s="1" t="s">
        <v>11</v>
      </c>
      <c r="E17" s="1">
        <v>0</v>
      </c>
      <c r="F17" s="7">
        <v>-8078.11</v>
      </c>
      <c r="G17" s="1">
        <v>0</v>
      </c>
      <c r="H17" s="1">
        <v>232971152.43000001</v>
      </c>
      <c r="I17" s="1">
        <v>-45769.220999999998</v>
      </c>
      <c r="J17" s="1">
        <v>-109854106.59999999</v>
      </c>
      <c r="K17" s="2">
        <v>2.95</v>
      </c>
      <c r="M17" s="5">
        <f>Table1[[#This Row],[VX (kN)]]/Table1[[#This Row],[ABS UX (mm)]]*-1</f>
        <v>2738.3423728813555</v>
      </c>
      <c r="N17" s="8" t="str">
        <f t="shared" si="0"/>
        <v>OK</v>
      </c>
      <c r="O17" s="4">
        <f t="shared" si="1"/>
        <v>1736.0579310344826</v>
      </c>
      <c r="P17" s="4">
        <f t="shared" si="2"/>
        <v>1786.8083693318176</v>
      </c>
    </row>
    <row r="18" spans="2:16" ht="15.75" hidden="1" x14ac:dyDescent="0.25">
      <c r="B18" s="1" t="s">
        <v>17</v>
      </c>
      <c r="C18" s="1" t="s">
        <v>9</v>
      </c>
      <c r="D18" s="1" t="s">
        <v>10</v>
      </c>
      <c r="E18" s="1">
        <v>0</v>
      </c>
      <c r="F18" s="1">
        <v>-8890.81</v>
      </c>
      <c r="G18" s="1">
        <v>0</v>
      </c>
      <c r="H18" s="1">
        <v>257099653.53</v>
      </c>
      <c r="I18" s="1">
        <v>-45769.220999999998</v>
      </c>
      <c r="J18" s="1">
        <v>-109854106.59999999</v>
      </c>
      <c r="K18" s="1"/>
      <c r="M18" s="5" t="e">
        <f>Table1[[#This Row],[VX (kN)]]/Table1[[#This Row],[ABS UX (mm)]]*-1</f>
        <v>#DIV/0!</v>
      </c>
      <c r="N18" s="8" t="e">
        <f t="shared" si="0"/>
        <v>#DIV/0!</v>
      </c>
      <c r="O18" s="4" t="e">
        <f t="shared" si="1"/>
        <v>#DIV/0!</v>
      </c>
      <c r="P18" s="4" t="e">
        <f t="shared" si="2"/>
        <v>#DIV/0!</v>
      </c>
    </row>
    <row r="19" spans="2:16" ht="15.75" x14ac:dyDescent="0.25">
      <c r="B19" s="1" t="s">
        <v>17</v>
      </c>
      <c r="C19" s="1" t="s">
        <v>9</v>
      </c>
      <c r="D19" s="1" t="s">
        <v>11</v>
      </c>
      <c r="E19" s="1">
        <v>0</v>
      </c>
      <c r="F19" s="7">
        <v>-8890.81</v>
      </c>
      <c r="G19" s="1">
        <v>0</v>
      </c>
      <c r="H19" s="1">
        <v>257088263.03</v>
      </c>
      <c r="I19" s="1">
        <v>-56650.417000000001</v>
      </c>
      <c r="J19" s="1">
        <v>-139074867</v>
      </c>
      <c r="K19" s="2">
        <v>3</v>
      </c>
      <c r="M19" s="5">
        <f>Table1[[#This Row],[VX (kN)]]/Table1[[#This Row],[ABS UX (mm)]]*-1</f>
        <v>2963.603333333333</v>
      </c>
      <c r="N19" s="8" t="str">
        <f t="shared" si="0"/>
        <v>OK</v>
      </c>
      <c r="O19" s="4">
        <f t="shared" si="1"/>
        <v>1916.8396610169486</v>
      </c>
      <c r="P19" s="4">
        <f t="shared" si="2"/>
        <v>1984.9714636386407</v>
      </c>
    </row>
    <row r="20" spans="2:16" ht="15.75" hidden="1" x14ac:dyDescent="0.25">
      <c r="B20" s="1" t="s">
        <v>18</v>
      </c>
      <c r="C20" s="1" t="s">
        <v>9</v>
      </c>
      <c r="D20" s="1" t="s">
        <v>10</v>
      </c>
      <c r="E20" s="1">
        <v>0</v>
      </c>
      <c r="F20" s="1">
        <v>-9687.65</v>
      </c>
      <c r="G20" s="1">
        <v>0</v>
      </c>
      <c r="H20" s="1">
        <v>281013719.91000003</v>
      </c>
      <c r="I20" s="1">
        <v>-56650.417000000001</v>
      </c>
      <c r="J20" s="1">
        <v>-139074867</v>
      </c>
      <c r="K20" s="1"/>
      <c r="M20" s="5" t="e">
        <f>Table1[[#This Row],[VX (kN)]]/Table1[[#This Row],[ABS UX (mm)]]*-1</f>
        <v>#DIV/0!</v>
      </c>
      <c r="N20" s="8" t="e">
        <f t="shared" si="0"/>
        <v>#DIV/0!</v>
      </c>
      <c r="O20" s="4" t="e">
        <f t="shared" si="1"/>
        <v>#DIV/0!</v>
      </c>
      <c r="P20" s="4" t="e">
        <f t="shared" si="2"/>
        <v>#DIV/0!</v>
      </c>
    </row>
    <row r="21" spans="2:16" ht="15.75" x14ac:dyDescent="0.25">
      <c r="B21" s="1" t="s">
        <v>18</v>
      </c>
      <c r="C21" s="1" t="s">
        <v>9</v>
      </c>
      <c r="D21" s="1" t="s">
        <v>11</v>
      </c>
      <c r="E21" s="1">
        <v>0</v>
      </c>
      <c r="F21" s="7">
        <v>-9687.65</v>
      </c>
      <c r="G21" s="1">
        <v>0</v>
      </c>
      <c r="H21" s="1">
        <v>281005477.23000002</v>
      </c>
      <c r="I21" s="1">
        <v>-68011.252999999997</v>
      </c>
      <c r="J21" s="1">
        <v>-170903128.59999999</v>
      </c>
      <c r="K21" s="2">
        <v>3.2</v>
      </c>
      <c r="M21" s="5">
        <f>Table1[[#This Row],[VX (kN)]]/Table1[[#This Row],[ABS UX (mm)]]*-1</f>
        <v>3027.3906249999995</v>
      </c>
      <c r="N21" s="8" t="str">
        <f t="shared" si="0"/>
        <v>OK</v>
      </c>
      <c r="O21" s="4">
        <f t="shared" si="1"/>
        <v>2074.5223333333329</v>
      </c>
      <c r="P21" s="4">
        <f t="shared" si="2"/>
        <v>2181.8742572894339</v>
      </c>
    </row>
    <row r="22" spans="2:16" ht="15.75" hidden="1" x14ac:dyDescent="0.25">
      <c r="B22" s="1" t="s">
        <v>19</v>
      </c>
      <c r="C22" s="1" t="s">
        <v>9</v>
      </c>
      <c r="D22" s="1" t="s">
        <v>10</v>
      </c>
      <c r="E22" s="1">
        <v>0</v>
      </c>
      <c r="F22" s="1">
        <v>-10719.85</v>
      </c>
      <c r="G22" s="1">
        <v>0</v>
      </c>
      <c r="H22" s="1">
        <v>311444225.76999998</v>
      </c>
      <c r="I22" s="1">
        <v>-68011.252999999997</v>
      </c>
      <c r="J22" s="1">
        <v>-170903128.59999999</v>
      </c>
      <c r="K22" s="1"/>
      <c r="M22" s="5" t="e">
        <f>Table1[[#This Row],[VX (kN)]]/Table1[[#This Row],[ABS UX (mm)]]*-1</f>
        <v>#DIV/0!</v>
      </c>
      <c r="N22" s="8" t="e">
        <f t="shared" si="0"/>
        <v>#DIV/0!</v>
      </c>
      <c r="O22" s="4" t="e">
        <f t="shared" si="1"/>
        <v>#DIV/0!</v>
      </c>
      <c r="P22" s="4" t="e">
        <f t="shared" si="2"/>
        <v>#DIV/0!</v>
      </c>
    </row>
    <row r="23" spans="2:16" ht="15.75" x14ac:dyDescent="0.25">
      <c r="B23" s="1" t="s">
        <v>19</v>
      </c>
      <c r="C23" s="1" t="s">
        <v>9</v>
      </c>
      <c r="D23" s="1" t="s">
        <v>11</v>
      </c>
      <c r="E23" s="1">
        <v>0</v>
      </c>
      <c r="F23" s="7">
        <v>-10719.85</v>
      </c>
      <c r="G23" s="1">
        <v>0</v>
      </c>
      <c r="H23" s="1">
        <v>311425365.99000001</v>
      </c>
      <c r="I23" s="1">
        <v>-91841.717999999993</v>
      </c>
      <c r="J23" s="1">
        <v>-227714151.59999999</v>
      </c>
      <c r="K23" s="2">
        <v>5</v>
      </c>
      <c r="M23" s="5">
        <f>Table1[[#This Row],[VX (kN)]]/Table1[[#This Row],[ABS UX (mm)]]*-1</f>
        <v>2143.9700000000003</v>
      </c>
      <c r="N23" s="9" t="str">
        <f t="shared" si="0"/>
        <v>NOK</v>
      </c>
      <c r="O23" s="4">
        <f t="shared" si="1"/>
        <v>2119.1734374999996</v>
      </c>
      <c r="P23" s="4">
        <f t="shared" si="2"/>
        <v>2327.8230216572501</v>
      </c>
    </row>
    <row r="24" spans="2:16" ht="15.75" hidden="1" x14ac:dyDescent="0.25">
      <c r="B24" s="1" t="s">
        <v>20</v>
      </c>
      <c r="C24" s="1" t="s">
        <v>9</v>
      </c>
      <c r="D24" s="1" t="s">
        <v>10</v>
      </c>
      <c r="E24" s="1">
        <v>0</v>
      </c>
      <c r="F24" s="1">
        <v>-11734.52</v>
      </c>
      <c r="G24" s="1">
        <v>0</v>
      </c>
      <c r="H24" s="1">
        <v>340576755.10000002</v>
      </c>
      <c r="I24" s="1">
        <v>-91841.717999999993</v>
      </c>
      <c r="J24" s="1">
        <v>-227714151.59999999</v>
      </c>
      <c r="K24" s="1"/>
      <c r="M24" s="5" t="e">
        <f>Table1[[#This Row],[VX (kN)]]/Table1[[#This Row],[ABS UX (mm)]]*-1</f>
        <v>#DIV/0!</v>
      </c>
      <c r="N24" s="8" t="e">
        <f t="shared" si="0"/>
        <v>#DIV/0!</v>
      </c>
      <c r="O24" s="4" t="e">
        <f t="shared" si="1"/>
        <v>#DIV/0!</v>
      </c>
      <c r="P24" s="4" t="e">
        <f t="shared" si="2"/>
        <v>#DIV/0!</v>
      </c>
    </row>
    <row r="25" spans="2:16" ht="15.75" x14ac:dyDescent="0.25">
      <c r="B25" s="1" t="s">
        <v>20</v>
      </c>
      <c r="C25" s="1" t="s">
        <v>9</v>
      </c>
      <c r="D25" s="1" t="s">
        <v>11</v>
      </c>
      <c r="E25" s="1">
        <v>0</v>
      </c>
      <c r="F25" s="7">
        <v>-11734.52</v>
      </c>
      <c r="G25" s="1">
        <v>0</v>
      </c>
      <c r="H25" s="1">
        <v>340563476</v>
      </c>
      <c r="I25" s="1">
        <v>-118744.428</v>
      </c>
      <c r="J25" s="1">
        <v>-289915018.39999998</v>
      </c>
      <c r="K25" s="2">
        <v>3</v>
      </c>
      <c r="M25" s="5">
        <f>Table1[[#This Row],[VX (kN)]]/Table1[[#This Row],[ABS UX (mm)]]*-1</f>
        <v>3911.5066666666667</v>
      </c>
      <c r="N25" s="8" t="str">
        <f t="shared" si="0"/>
        <v>OK</v>
      </c>
      <c r="O25" s="4">
        <f t="shared" si="1"/>
        <v>1500.779</v>
      </c>
      <c r="P25" s="4">
        <f t="shared" si="2"/>
        <v>2169.3237222222224</v>
      </c>
    </row>
    <row r="26" spans="2:16" ht="15.75" hidden="1" x14ac:dyDescent="0.25">
      <c r="B26" s="1" t="s">
        <v>21</v>
      </c>
      <c r="C26" s="1" t="s">
        <v>9</v>
      </c>
      <c r="D26" s="1" t="s">
        <v>10</v>
      </c>
      <c r="E26" s="1">
        <v>0</v>
      </c>
      <c r="F26" s="1">
        <v>-12544.33</v>
      </c>
      <c r="G26" s="1">
        <v>0</v>
      </c>
      <c r="H26" s="1">
        <v>363917173.89999998</v>
      </c>
      <c r="I26" s="1">
        <v>-118744.428</v>
      </c>
      <c r="J26" s="1">
        <v>-289915018.39999998</v>
      </c>
      <c r="K26" s="1"/>
      <c r="M26" s="5" t="e">
        <f>Table1[[#This Row],[VX (kN)]]/Table1[[#This Row],[ABS UX (mm)]]*-1</f>
        <v>#DIV/0!</v>
      </c>
      <c r="N26" s="8" t="e">
        <f t="shared" si="0"/>
        <v>#DIV/0!</v>
      </c>
      <c r="O26" s="4" t="e">
        <f t="shared" si="1"/>
        <v>#DIV/0!</v>
      </c>
      <c r="P26" s="4" t="e">
        <f t="shared" si="2"/>
        <v>#DIV/0!</v>
      </c>
    </row>
    <row r="27" spans="2:16" ht="15.75" x14ac:dyDescent="0.25">
      <c r="B27" s="1" t="s">
        <v>21</v>
      </c>
      <c r="C27" s="1" t="s">
        <v>9</v>
      </c>
      <c r="D27" s="1" t="s">
        <v>11</v>
      </c>
      <c r="E27" s="1">
        <v>0</v>
      </c>
      <c r="F27" s="7">
        <v>-12544.33</v>
      </c>
      <c r="G27" s="1">
        <v>0</v>
      </c>
      <c r="H27" s="1">
        <v>363908590.39999998</v>
      </c>
      <c r="I27" s="1">
        <v>-152522.92600000001</v>
      </c>
      <c r="J27" s="1">
        <v>-356361091</v>
      </c>
      <c r="K27" s="2">
        <v>3.6</v>
      </c>
      <c r="M27" s="5">
        <f>Table1[[#This Row],[VX (kN)]]/Table1[[#This Row],[ABS UX (mm)]]*-1</f>
        <v>3484.536111111111</v>
      </c>
      <c r="N27" s="8" t="str">
        <f t="shared" si="0"/>
        <v>OK</v>
      </c>
      <c r="O27" s="4">
        <f t="shared" si="1"/>
        <v>2738.0546666666664</v>
      </c>
      <c r="P27" s="4">
        <f t="shared" si="2"/>
        <v>2422.0979444444442</v>
      </c>
    </row>
    <row r="28" spans="2:16" ht="15.75" hidden="1" x14ac:dyDescent="0.25">
      <c r="B28" s="1" t="s">
        <v>22</v>
      </c>
      <c r="C28" s="1" t="s">
        <v>9</v>
      </c>
      <c r="D28" s="1" t="s">
        <v>10</v>
      </c>
      <c r="E28" s="1">
        <v>0</v>
      </c>
      <c r="F28" s="1">
        <v>-13168.05</v>
      </c>
      <c r="G28" s="1">
        <v>0</v>
      </c>
      <c r="H28" s="1">
        <v>381895115.19999999</v>
      </c>
      <c r="I28" s="1">
        <v>-152522.92600000001</v>
      </c>
      <c r="J28" s="1">
        <v>-356361091</v>
      </c>
      <c r="K28" s="1"/>
      <c r="M28" s="5" t="e">
        <f>Table1[[#This Row],[VX (kN)]]/Table1[[#This Row],[ABS UX (mm)]]*-1</f>
        <v>#DIV/0!</v>
      </c>
      <c r="N28" s="8" t="e">
        <f t="shared" si="0"/>
        <v>#DIV/0!</v>
      </c>
      <c r="O28" s="4" t="e">
        <f t="shared" si="1"/>
        <v>#DIV/0!</v>
      </c>
      <c r="P28" s="4" t="e">
        <f t="shared" si="2"/>
        <v>#DIV/0!</v>
      </c>
    </row>
    <row r="29" spans="2:16" ht="15.75" x14ac:dyDescent="0.25">
      <c r="B29" s="1" t="s">
        <v>22</v>
      </c>
      <c r="C29" s="1" t="s">
        <v>9</v>
      </c>
      <c r="D29" s="1" t="s">
        <v>11</v>
      </c>
      <c r="E29" s="1">
        <v>0</v>
      </c>
      <c r="F29" s="7">
        <v>-13168.05</v>
      </c>
      <c r="G29" s="1">
        <v>0</v>
      </c>
      <c r="H29" s="1">
        <v>381891287.60000002</v>
      </c>
      <c r="I29" s="1">
        <v>-183045.36499999999</v>
      </c>
      <c r="J29" s="1">
        <v>-426023410</v>
      </c>
      <c r="K29" s="2">
        <v>4</v>
      </c>
      <c r="M29" s="5">
        <f>Table1[[#This Row],[VX (kN)]]/Table1[[#This Row],[ABS UX (mm)]]*-1</f>
        <v>3292.0124999999998</v>
      </c>
      <c r="N29" s="8" t="str">
        <f t="shared" si="0"/>
        <v>OK</v>
      </c>
      <c r="O29" s="4">
        <f t="shared" si="1"/>
        <v>2439.1752777777774</v>
      </c>
      <c r="P29" s="4">
        <f t="shared" si="2"/>
        <v>2544.0034074074078</v>
      </c>
    </row>
    <row r="30" spans="2:16" ht="15.75" hidden="1" x14ac:dyDescent="0.25">
      <c r="B30" s="1" t="s">
        <v>23</v>
      </c>
      <c r="C30" s="1" t="s">
        <v>9</v>
      </c>
      <c r="D30" s="1" t="s">
        <v>10</v>
      </c>
      <c r="E30" s="1">
        <v>0</v>
      </c>
      <c r="F30" s="1">
        <v>-13609.51</v>
      </c>
      <c r="G30" s="1">
        <v>0</v>
      </c>
      <c r="H30" s="1">
        <v>394259613.69999999</v>
      </c>
      <c r="I30" s="1">
        <v>-183045.36499999999</v>
      </c>
      <c r="J30" s="1">
        <v>-426023410</v>
      </c>
      <c r="K30" s="1"/>
      <c r="M30" s="5" t="e">
        <f>Table1[[#This Row],[VX (kN)]]/Table1[[#This Row],[ABS UX (mm)]]*-1</f>
        <v>#DIV/0!</v>
      </c>
      <c r="N30" s="8" t="e">
        <f t="shared" si="0"/>
        <v>#DIV/0!</v>
      </c>
      <c r="O30" s="4" t="e">
        <f t="shared" si="1"/>
        <v>#DIV/0!</v>
      </c>
      <c r="P30" s="4" t="e">
        <f t="shared" si="2"/>
        <v>#DIV/0!</v>
      </c>
    </row>
    <row r="31" spans="2:16" ht="15.75" x14ac:dyDescent="0.25">
      <c r="B31" s="1" t="s">
        <v>23</v>
      </c>
      <c r="C31" s="1" t="s">
        <v>9</v>
      </c>
      <c r="D31" s="1" t="s">
        <v>11</v>
      </c>
      <c r="E31" s="1">
        <v>0</v>
      </c>
      <c r="F31" s="7">
        <v>-13609.51</v>
      </c>
      <c r="G31" s="1">
        <v>0</v>
      </c>
      <c r="H31" s="1">
        <v>394257365.10000002</v>
      </c>
      <c r="I31" s="1">
        <v>-200115.641</v>
      </c>
      <c r="J31" s="1">
        <v>-502649207</v>
      </c>
      <c r="K31" s="2">
        <v>3.7</v>
      </c>
      <c r="M31" s="5">
        <f>Table1[[#This Row],[VX (kN)]]/Table1[[#This Row],[ABS UX (mm)]]*-1</f>
        <v>3678.245945945946</v>
      </c>
      <c r="N31" s="8" t="str">
        <f t="shared" si="0"/>
        <v>OK</v>
      </c>
      <c r="O31" s="4">
        <f t="shared" si="1"/>
        <v>2304.4087499999996</v>
      </c>
      <c r="P31" s="4">
        <f t="shared" si="2"/>
        <v>2850.148074074074</v>
      </c>
    </row>
    <row r="32" spans="2:16" hidden="1" x14ac:dyDescent="0.25">
      <c r="B32" s="1">
        <v>20.117999999999999</v>
      </c>
      <c r="C32" s="1" t="s">
        <v>9</v>
      </c>
      <c r="D32" s="1" t="s">
        <v>10</v>
      </c>
      <c r="E32" s="1">
        <v>0</v>
      </c>
      <c r="F32" s="1">
        <v>-13833.72</v>
      </c>
      <c r="G32" s="1">
        <v>0</v>
      </c>
      <c r="H32" s="1">
        <v>400724239.80000001</v>
      </c>
      <c r="I32" s="1">
        <v>-200115.641</v>
      </c>
      <c r="J32" s="1">
        <v>-502649207</v>
      </c>
      <c r="K32" s="1"/>
      <c r="M32" s="5" t="e">
        <f>Table1[[#This Row],[VX (kN)]]/O46*-1</f>
        <v>#DIV/0!</v>
      </c>
      <c r="O32" s="3" t="e">
        <f t="shared" si="1"/>
        <v>#DIV/0!</v>
      </c>
    </row>
    <row r="33" spans="2:15" hidden="1" x14ac:dyDescent="0.25">
      <c r="B33" s="1">
        <v>20.117999999999999</v>
      </c>
      <c r="C33" s="1" t="s">
        <v>9</v>
      </c>
      <c r="D33" s="1" t="s">
        <v>11</v>
      </c>
      <c r="E33" s="1">
        <v>0</v>
      </c>
      <c r="F33" s="1">
        <v>-13833.72</v>
      </c>
      <c r="G33" s="1">
        <v>0</v>
      </c>
      <c r="H33" s="1">
        <v>400724441.5</v>
      </c>
      <c r="I33" s="1">
        <v>-213655.46799999999</v>
      </c>
      <c r="J33" s="1">
        <v>-556107997</v>
      </c>
      <c r="K33" s="1"/>
      <c r="M33" s="5" t="e">
        <f>Table1[[#This Row],[VX (kN)]]/O47*-1</f>
        <v>#DIV/0!</v>
      </c>
      <c r="O33" s="3">
        <f t="shared" si="1"/>
        <v>2574.7721621621622</v>
      </c>
    </row>
    <row r="34" spans="2:15" hidden="1" x14ac:dyDescent="0.25">
      <c r="B34" s="1">
        <v>16.268000000000001</v>
      </c>
      <c r="C34" s="1" t="s">
        <v>9</v>
      </c>
      <c r="D34" s="1" t="s">
        <v>10</v>
      </c>
      <c r="E34" s="1">
        <v>0</v>
      </c>
      <c r="F34" s="1">
        <v>-13861.35</v>
      </c>
      <c r="G34" s="1">
        <v>0</v>
      </c>
      <c r="H34" s="1">
        <v>401238397.39999998</v>
      </c>
      <c r="I34" s="1">
        <v>-213655.46799999999</v>
      </c>
      <c r="J34" s="1">
        <v>-556108006</v>
      </c>
      <c r="K34" s="1"/>
      <c r="M34" s="5" t="e">
        <f>Table1[[#This Row],[VX (kN)]]/O48*-1</f>
        <v>#DIV/0!</v>
      </c>
      <c r="O34" s="3" t="e">
        <f t="shared" si="1"/>
        <v>#DIV/0!</v>
      </c>
    </row>
    <row r="35" spans="2:15" hidden="1" x14ac:dyDescent="0.25">
      <c r="B35" s="1">
        <v>16.268000000000001</v>
      </c>
      <c r="C35" s="1" t="s">
        <v>9</v>
      </c>
      <c r="D35" s="1" t="s">
        <v>11</v>
      </c>
      <c r="E35" s="1">
        <v>0</v>
      </c>
      <c r="F35" s="1">
        <v>-13861.35</v>
      </c>
      <c r="G35" s="1">
        <v>0</v>
      </c>
      <c r="H35" s="1">
        <v>401237708.10000002</v>
      </c>
      <c r="I35" s="1">
        <v>-211227.29199999999</v>
      </c>
      <c r="J35" s="1">
        <v>-581074976</v>
      </c>
      <c r="K35" s="1"/>
      <c r="M35" s="5" t="e">
        <f>Table1[[#This Row],[VX (kN)]]/O49*-1</f>
        <v>#DIV/0!</v>
      </c>
      <c r="O35" s="3" t="e">
        <f t="shared" si="1"/>
        <v>#DIV/0!</v>
      </c>
    </row>
    <row r="36" spans="2:15" hidden="1" x14ac:dyDescent="0.25">
      <c r="B36" s="1">
        <v>14.468</v>
      </c>
      <c r="C36" s="1" t="s">
        <v>9</v>
      </c>
      <c r="D36" s="1" t="s">
        <v>10</v>
      </c>
      <c r="E36" s="1">
        <v>0</v>
      </c>
      <c r="F36" s="1">
        <v>-13880.41</v>
      </c>
      <c r="G36" s="1">
        <v>0</v>
      </c>
      <c r="H36" s="1">
        <v>402045713.5</v>
      </c>
      <c r="I36" s="1">
        <v>-211227.29199999999</v>
      </c>
      <c r="J36" s="1">
        <v>-581074976</v>
      </c>
      <c r="K36" s="1"/>
      <c r="M36" s="5" t="e">
        <f>Table1[[#This Row],[VX (kN)]]/O50*-1</f>
        <v>#DIV/0!</v>
      </c>
      <c r="O36" s="3" t="e">
        <f t="shared" si="1"/>
        <v>#DIV/0!</v>
      </c>
    </row>
    <row r="37" spans="2:15" hidden="1" x14ac:dyDescent="0.25">
      <c r="B37" s="1">
        <v>14.468</v>
      </c>
      <c r="C37" s="1" t="s">
        <v>9</v>
      </c>
      <c r="D37" s="1" t="s">
        <v>11</v>
      </c>
      <c r="E37" s="1">
        <v>0</v>
      </c>
      <c r="F37" s="1">
        <v>-13880.41</v>
      </c>
      <c r="G37" s="1">
        <v>0</v>
      </c>
      <c r="H37" s="1">
        <v>402044936.60000002</v>
      </c>
      <c r="I37" s="1">
        <v>-201027.64799999999</v>
      </c>
      <c r="J37" s="1">
        <v>-625530621</v>
      </c>
      <c r="K37" s="1"/>
      <c r="M37" s="5" t="e">
        <f>Table1[[#This Row],[VX (kN)]]/O51*-1</f>
        <v>#DIV/0!</v>
      </c>
      <c r="O37" s="3" t="e">
        <f t="shared" si="1"/>
        <v>#DIV/0!</v>
      </c>
    </row>
    <row r="38" spans="2:15" hidden="1" x14ac:dyDescent="0.25">
      <c r="B38" s="1">
        <v>11.268000000000001</v>
      </c>
      <c r="C38" s="1" t="s">
        <v>9</v>
      </c>
      <c r="D38" s="1" t="s">
        <v>10</v>
      </c>
      <c r="E38" s="1">
        <v>0</v>
      </c>
      <c r="F38" s="1">
        <v>-13942.98</v>
      </c>
      <c r="G38" s="1">
        <v>0</v>
      </c>
      <c r="H38" s="1">
        <v>403800370.80000001</v>
      </c>
      <c r="I38" s="1">
        <v>-201027.64799999999</v>
      </c>
      <c r="J38" s="1">
        <v>-625530621</v>
      </c>
      <c r="K38" s="1"/>
      <c r="M38" s="5" t="e">
        <f>Table1[[#This Row],[VX (kN)]]/O52*-1</f>
        <v>#DIV/0!</v>
      </c>
      <c r="O38" s="3" t="e">
        <f t="shared" si="1"/>
        <v>#DIV/0!</v>
      </c>
    </row>
    <row r="39" spans="2:15" hidden="1" x14ac:dyDescent="0.25">
      <c r="B39" s="1">
        <v>11.268000000000001</v>
      </c>
      <c r="C39" s="1" t="s">
        <v>9</v>
      </c>
      <c r="D39" s="1" t="s">
        <v>11</v>
      </c>
      <c r="E39" s="1">
        <v>0</v>
      </c>
      <c r="F39" s="1">
        <v>-13942.98</v>
      </c>
      <c r="G39" s="1">
        <v>0</v>
      </c>
      <c r="H39" s="1">
        <v>403799730.19999999</v>
      </c>
      <c r="I39" s="1">
        <v>-199991.731</v>
      </c>
      <c r="J39" s="1">
        <v>-711664514</v>
      </c>
      <c r="K39" s="1"/>
      <c r="M39" s="5" t="e">
        <f>Table1[[#This Row],[VX (kN)]]/O53*-1</f>
        <v>#DIV/0!</v>
      </c>
      <c r="O39" s="3" t="e">
        <f t="shared" si="1"/>
        <v>#DIV/0!</v>
      </c>
    </row>
    <row r="40" spans="2:15" hidden="1" x14ac:dyDescent="0.25">
      <c r="B40" s="1">
        <v>5.0999999999999996</v>
      </c>
      <c r="C40" s="1" t="s">
        <v>9</v>
      </c>
      <c r="D40" s="1" t="s">
        <v>10</v>
      </c>
      <c r="E40" s="1">
        <v>-7585.88</v>
      </c>
      <c r="F40" s="1">
        <v>-2706.7</v>
      </c>
      <c r="G40" s="1">
        <v>1100.26</v>
      </c>
      <c r="H40" s="1">
        <v>1373350.1810000001</v>
      </c>
      <c r="I40" s="1">
        <v>-48486441.100000001</v>
      </c>
      <c r="J40" s="1">
        <v>-12221624.449999999</v>
      </c>
      <c r="K40" s="1"/>
      <c r="M40" s="5" t="e">
        <f>Table1[[#This Row],[VX (kN)]]/O54*-1</f>
        <v>#DIV/0!</v>
      </c>
      <c r="O40" s="3" t="e">
        <f t="shared" si="1"/>
        <v>#DIV/0!</v>
      </c>
    </row>
    <row r="41" spans="2:15" hidden="1" x14ac:dyDescent="0.25">
      <c r="B41" s="1">
        <v>5.0999999999999996</v>
      </c>
      <c r="C41" s="1" t="s">
        <v>9</v>
      </c>
      <c r="D41" s="1" t="s">
        <v>11</v>
      </c>
      <c r="E41" s="1">
        <v>-7585.88</v>
      </c>
      <c r="F41" s="1">
        <v>-2706.7</v>
      </c>
      <c r="G41" s="1">
        <v>1100.26</v>
      </c>
      <c r="H41" s="1">
        <v>1373173.429</v>
      </c>
      <c r="I41" s="1">
        <v>-54815166.700000003</v>
      </c>
      <c r="J41" s="1">
        <v>-27790856.84</v>
      </c>
      <c r="K41" s="1"/>
      <c r="M41" s="5" t="e">
        <f>Table1[[#This Row],[VX (kN)]]/O55*-1</f>
        <v>#DIV/0!</v>
      </c>
      <c r="O41" s="3" t="e">
        <f t="shared" si="1"/>
        <v>#DIV/0!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Nasim Computer</dc:creator>
  <cp:lastModifiedBy>Nasim Computer</cp:lastModifiedBy>
  <dcterms:created xsi:type="dcterms:W3CDTF">2017-02-20T08:40:24Z</dcterms:created>
  <dcterms:modified xsi:type="dcterms:W3CDTF">2017-02-20T12:22:38Z</dcterms:modified>
</cp:coreProperties>
</file>